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725" activeTab="1"/>
  </bookViews>
  <sheets>
    <sheet name="Profit &amp; Loss" sheetId="1" r:id="rId1"/>
    <sheet name="Balance Sheet" sheetId="2" r:id="rId2"/>
  </sheets>
  <definedNames>
    <definedName name="_xlnm.Print_Area" localSheetId="0">'Profit &amp; Loss'!$C$2:$J$46</definedName>
  </definedNames>
  <calcPr fullCalcOnLoad="1"/>
</workbook>
</file>

<file path=xl/sharedStrings.xml><?xml version="1.0" encoding="utf-8"?>
<sst xmlns="http://schemas.openxmlformats.org/spreadsheetml/2006/main" count="105" uniqueCount="59">
  <si>
    <t>Council of Woodwork Clubs Inc</t>
  </si>
  <si>
    <t>C/- 16 Kingston Rd</t>
  </si>
  <si>
    <t>SURREY HILLS  3127</t>
  </si>
  <si>
    <t/>
  </si>
  <si>
    <t>Profit &amp; Loss [Last Year Analysis]</t>
  </si>
  <si>
    <t>$ Difference</t>
  </si>
  <si>
    <t>Income</t>
  </si>
  <si>
    <t>Sales</t>
  </si>
  <si>
    <t>Flagfall 2014-5</t>
  </si>
  <si>
    <t>Membership - Insured - 2014-15</t>
  </si>
  <si>
    <t>Flagfall 2015-16</t>
  </si>
  <si>
    <t>Membership - Insured - 2015-16</t>
  </si>
  <si>
    <t>Interest Received</t>
  </si>
  <si>
    <t>Total Income</t>
  </si>
  <si>
    <t>Gross Profit</t>
  </si>
  <si>
    <t>Expenses</t>
  </si>
  <si>
    <t>Administration Fees</t>
  </si>
  <si>
    <t>Insurance Premium 2014-15</t>
  </si>
  <si>
    <t>Insurance Premium 2015-16</t>
  </si>
  <si>
    <t>Legal Fees</t>
  </si>
  <si>
    <t>Miscellaneous expenses</t>
  </si>
  <si>
    <t>Office Supplies</t>
  </si>
  <si>
    <t>Postage &amp; Copying</t>
  </si>
  <si>
    <t>Telephone</t>
  </si>
  <si>
    <t>Total Expenses</t>
  </si>
  <si>
    <t>Operating Profit</t>
  </si>
  <si>
    <t>Other Income</t>
  </si>
  <si>
    <t>Other Expenses</t>
  </si>
  <si>
    <t>Net Profit / (Loss)</t>
  </si>
  <si>
    <t>Insurance Year</t>
  </si>
  <si>
    <t>July 2015 through June 2016</t>
  </si>
  <si>
    <t>2015-16</t>
  </si>
  <si>
    <t>2014-15</t>
  </si>
  <si>
    <t>Flagfall 2016-17</t>
  </si>
  <si>
    <t>Membership - Insured - 2016-17</t>
  </si>
  <si>
    <t>Membership no insurance 2015-16</t>
  </si>
  <si>
    <t>Membership no insurance 2016-17</t>
  </si>
  <si>
    <t>Insurance Premium 2016-17</t>
  </si>
  <si>
    <t xml:space="preserve">This year  </t>
  </si>
  <si>
    <t xml:space="preserve">Last year  </t>
  </si>
  <si>
    <t>Jun 30, 16</t>
  </si>
  <si>
    <t>ASSETS</t>
  </si>
  <si>
    <t>Current Assets</t>
  </si>
  <si>
    <t>Chequing/Savings</t>
  </si>
  <si>
    <t>BB Sandhurst Term Deposit</t>
  </si>
  <si>
    <t>Bendigo Bank Operating Account</t>
  </si>
  <si>
    <t>Total Chequing/Savings</t>
  </si>
  <si>
    <t>Total Current Assets</t>
  </si>
  <si>
    <t>TOTAL ASSETS</t>
  </si>
  <si>
    <t>LIABILITIES</t>
  </si>
  <si>
    <t>NET ASSETS</t>
  </si>
  <si>
    <t>EQUITY</t>
  </si>
  <si>
    <t>Opening Bal Equity</t>
  </si>
  <si>
    <t>Net Income</t>
  </si>
  <si>
    <t>TOTAL EQUITY</t>
  </si>
  <si>
    <t>Balance Sheet</t>
  </si>
  <si>
    <t>As at 30 June 2016</t>
  </si>
  <si>
    <t>Current year earnings</t>
  </si>
  <si>
    <t>Jun 30, 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</si>
</sst>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;[Red]&quot;$&quot;#,##0.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9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0"/>
      <color indexed="16"/>
      <name val="Times New Roman"/>
      <family val="1"/>
    </font>
    <font>
      <i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0" xfId="0" applyFont="1" applyBorder="1" applyAlignment="1">
      <alignment/>
    </xf>
    <xf numFmtId="49" fontId="5" fillId="34" borderId="11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3" borderId="0" xfId="0" applyFont="1" applyFill="1" applyBorder="1" applyAlignment="1">
      <alignment horizontal="left"/>
    </xf>
    <xf numFmtId="0" fontId="4" fillId="35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6" fillId="34" borderId="15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7" fontId="7" fillId="33" borderId="0" xfId="0" applyNumberFormat="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49" fontId="5" fillId="34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vertical="top"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167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8" fontId="7" fillId="33" borderId="0" xfId="0" applyNumberFormat="1" applyFont="1" applyFill="1" applyAlignment="1">
      <alignment vertical="top" wrapText="1"/>
    </xf>
    <xf numFmtId="49" fontId="12" fillId="33" borderId="0" xfId="0" applyNumberFormat="1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8" fontId="7" fillId="33" borderId="17" xfId="0" applyNumberFormat="1" applyFont="1" applyFill="1" applyBorder="1" applyAlignment="1">
      <alignment vertical="top" wrapText="1"/>
    </xf>
    <xf numFmtId="49" fontId="5" fillId="34" borderId="0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32" fillId="0" borderId="0" xfId="55">
      <alignment/>
      <protection/>
    </xf>
    <xf numFmtId="49" fontId="49" fillId="0" borderId="0" xfId="55" applyNumberFormat="1" applyFont="1">
      <alignment/>
      <protection/>
    </xf>
    <xf numFmtId="39" fontId="50" fillId="0" borderId="0" xfId="55" applyNumberFormat="1" applyFont="1">
      <alignment/>
      <protection/>
    </xf>
    <xf numFmtId="39" fontId="50" fillId="0" borderId="0" xfId="55" applyNumberFormat="1" applyFont="1" applyBorder="1">
      <alignment/>
      <protection/>
    </xf>
    <xf numFmtId="39" fontId="50" fillId="0" borderId="18" xfId="55" applyNumberFormat="1" applyFont="1" applyBorder="1">
      <alignment/>
      <protection/>
    </xf>
    <xf numFmtId="39" fontId="49" fillId="0" borderId="19" xfId="55" applyNumberFormat="1" applyFont="1" applyBorder="1">
      <alignment/>
      <protection/>
    </xf>
    <xf numFmtId="49" fontId="49" fillId="0" borderId="0" xfId="55" applyNumberFormat="1" applyFont="1" applyAlignment="1">
      <alignment horizontal="center"/>
      <protection/>
    </xf>
    <xf numFmtId="49" fontId="49" fillId="0" borderId="20" xfId="55" applyNumberFormat="1" applyFont="1" applyBorder="1" applyAlignment="1">
      <alignment horizontal="center"/>
      <protection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0" fontId="4" fillId="36" borderId="0" xfId="0" applyNumberFormat="1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" fillId="35" borderId="21" xfId="0" applyFont="1" applyFill="1" applyBorder="1" applyAlignment="1">
      <alignment horizontal="center"/>
    </xf>
    <xf numFmtId="49" fontId="10" fillId="35" borderId="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1" fillId="35" borderId="0" xfId="0" applyNumberFormat="1" applyFont="1" applyFill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8" fillId="35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B1">
      <selection activeCell="C2" sqref="C2:I7"/>
    </sheetView>
  </sheetViews>
  <sheetFormatPr defaultColWidth="9.00390625" defaultRowHeight="12.75"/>
  <cols>
    <col min="1" max="1" width="4.00390625" style="1" hidden="1" customWidth="1"/>
    <col min="2" max="2" width="0.42578125" style="1" customWidth="1"/>
    <col min="3" max="3" width="32.00390625" style="1" customWidth="1"/>
    <col min="4" max="4" width="0.5625" style="1" customWidth="1"/>
    <col min="5" max="5" width="11.7109375" style="1" customWidth="1"/>
    <col min="6" max="6" width="11.28125" style="14" customWidth="1"/>
    <col min="7" max="7" width="11.28125" style="1" customWidth="1"/>
    <col min="8" max="8" width="11.28125" style="21" customWidth="1"/>
    <col min="9" max="9" width="10.7109375" style="28" customWidth="1"/>
    <col min="10" max="10" width="0.5625" style="1" hidden="1" customWidth="1"/>
    <col min="11" max="39" width="12.7109375" style="1" customWidth="1"/>
    <col min="40" max="16384" width="9.00390625" style="1" customWidth="1"/>
  </cols>
  <sheetData>
    <row r="1" spans="1:9" ht="13.5" thickBot="1">
      <c r="A1" s="3"/>
      <c r="B1" s="4"/>
      <c r="C1" s="4"/>
      <c r="D1" s="4"/>
      <c r="E1" s="4"/>
      <c r="F1" s="11"/>
      <c r="G1" s="3"/>
      <c r="H1" s="18"/>
      <c r="I1" s="26"/>
    </row>
    <row r="2" spans="1:9" ht="13.5" thickTop="1">
      <c r="A2" s="5"/>
      <c r="B2" s="23"/>
      <c r="C2" s="58" t="s">
        <v>0</v>
      </c>
      <c r="D2" s="58"/>
      <c r="E2" s="58"/>
      <c r="F2" s="58"/>
      <c r="G2" s="58"/>
      <c r="H2" s="58"/>
      <c r="I2" s="59"/>
    </row>
    <row r="3" spans="1:9" ht="12.75">
      <c r="A3" s="5"/>
      <c r="B3" s="24"/>
      <c r="C3" s="60" t="s">
        <v>1</v>
      </c>
      <c r="D3" s="60"/>
      <c r="E3" s="60"/>
      <c r="F3" s="60"/>
      <c r="G3" s="60"/>
      <c r="H3" s="60"/>
      <c r="I3" s="61"/>
    </row>
    <row r="4" spans="1:9" ht="12.75">
      <c r="A4" s="5"/>
      <c r="B4" s="24"/>
      <c r="C4" s="60" t="s">
        <v>2</v>
      </c>
      <c r="D4" s="60"/>
      <c r="E4" s="60"/>
      <c r="F4" s="60"/>
      <c r="G4" s="60"/>
      <c r="H4" s="60"/>
      <c r="I4" s="60"/>
    </row>
    <row r="5" spans="1:9" ht="12.75">
      <c r="A5" s="5"/>
      <c r="B5" s="24"/>
      <c r="C5" s="60" t="s">
        <v>3</v>
      </c>
      <c r="D5" s="60"/>
      <c r="E5" s="60"/>
      <c r="F5" s="60"/>
      <c r="G5" s="60"/>
      <c r="H5" s="60"/>
      <c r="I5" s="60"/>
    </row>
    <row r="6" spans="1:9" ht="20.25">
      <c r="A6" s="5"/>
      <c r="B6" s="24"/>
      <c r="C6" s="62" t="s">
        <v>4</v>
      </c>
      <c r="D6" s="62"/>
      <c r="E6" s="62"/>
      <c r="F6" s="62"/>
      <c r="G6" s="62"/>
      <c r="H6" s="62"/>
      <c r="I6" s="62"/>
    </row>
    <row r="7" spans="1:9" ht="12">
      <c r="A7" s="5"/>
      <c r="B7" s="25"/>
      <c r="C7" s="63" t="s">
        <v>30</v>
      </c>
      <c r="D7" s="63"/>
      <c r="E7" s="63"/>
      <c r="F7" s="63"/>
      <c r="G7" s="63"/>
      <c r="H7" s="63"/>
      <c r="I7" s="63"/>
    </row>
    <row r="8" spans="1:9" ht="12.75" customHeight="1">
      <c r="A8" s="5"/>
      <c r="B8" s="25"/>
      <c r="C8" s="53"/>
      <c r="D8" s="53"/>
      <c r="E8" s="53"/>
      <c r="F8" s="54"/>
      <c r="G8" s="53"/>
      <c r="H8" s="55"/>
      <c r="I8" s="56"/>
    </row>
    <row r="9" spans="1:9" ht="12" thickBot="1">
      <c r="A9" s="5"/>
      <c r="B9" s="8"/>
      <c r="C9" s="8"/>
      <c r="D9" s="8"/>
      <c r="E9" s="8" t="s">
        <v>38</v>
      </c>
      <c r="F9" s="12" t="s">
        <v>39</v>
      </c>
      <c r="G9" s="8"/>
      <c r="H9" s="57" t="s">
        <v>29</v>
      </c>
      <c r="I9" s="57"/>
    </row>
    <row r="10" spans="1:9" s="16" customFormat="1" ht="12.75">
      <c r="A10" s="15"/>
      <c r="B10" s="6" t="s">
        <v>3</v>
      </c>
      <c r="C10" s="31" t="s">
        <v>3</v>
      </c>
      <c r="D10" s="31"/>
      <c r="E10" s="43" t="s">
        <v>31</v>
      </c>
      <c r="F10" s="44" t="s">
        <v>32</v>
      </c>
      <c r="G10" s="19" t="s">
        <v>5</v>
      </c>
      <c r="H10" s="43" t="s">
        <v>31</v>
      </c>
      <c r="I10" s="44" t="s">
        <v>32</v>
      </c>
    </row>
    <row r="11" spans="1:18" s="10" customFormat="1" ht="12">
      <c r="A11" s="9"/>
      <c r="B11" s="34" t="s">
        <v>3</v>
      </c>
      <c r="C11" s="40" t="s">
        <v>6</v>
      </c>
      <c r="D11" s="32"/>
      <c r="E11" s="29"/>
      <c r="F11" s="29"/>
      <c r="G11" s="29"/>
      <c r="H11" s="36"/>
      <c r="I11" s="36"/>
      <c r="J11" s="30"/>
      <c r="K11" s="30"/>
      <c r="L11" s="30"/>
      <c r="M11" s="30"/>
      <c r="N11" s="30"/>
      <c r="O11" s="30"/>
      <c r="P11" s="30"/>
      <c r="Q11" s="30"/>
      <c r="R11" s="30"/>
    </row>
    <row r="12" spans="1:9" s="2" customFormat="1" ht="12">
      <c r="A12" s="5"/>
      <c r="B12" s="34" t="s">
        <v>3</v>
      </c>
      <c r="C12" s="40" t="s">
        <v>7</v>
      </c>
      <c r="D12" s="32"/>
      <c r="E12" s="39"/>
      <c r="F12" s="29"/>
      <c r="G12" s="29"/>
      <c r="H12" s="41"/>
      <c r="I12" s="35"/>
    </row>
    <row r="13" spans="2:9" ht="12">
      <c r="B13" s="34" t="s">
        <v>3</v>
      </c>
      <c r="C13" s="32" t="s">
        <v>8</v>
      </c>
      <c r="D13" s="32"/>
      <c r="E13" s="39"/>
      <c r="F13" s="29">
        <v>1875</v>
      </c>
      <c r="G13" s="29">
        <f>+E13-F13</f>
        <v>-1875</v>
      </c>
      <c r="H13" s="42"/>
      <c r="I13" s="37">
        <v>12300</v>
      </c>
    </row>
    <row r="14" spans="2:9" ht="12">
      <c r="B14" s="34" t="s">
        <v>3</v>
      </c>
      <c r="C14" s="32" t="s">
        <v>9</v>
      </c>
      <c r="D14" s="32"/>
      <c r="E14" s="39"/>
      <c r="F14" s="29">
        <v>4212.5</v>
      </c>
      <c r="G14" s="29">
        <f aca="true" t="shared" si="0" ref="G14:G44">+E14-F14</f>
        <v>-4212.5</v>
      </c>
      <c r="H14" s="42"/>
      <c r="I14" s="37">
        <v>41235</v>
      </c>
    </row>
    <row r="15" spans="2:9" ht="12">
      <c r="B15" s="34" t="s">
        <v>3</v>
      </c>
      <c r="C15" s="32" t="s">
        <v>10</v>
      </c>
      <c r="D15" s="32"/>
      <c r="E15" s="39">
        <v>825</v>
      </c>
      <c r="F15" s="29">
        <v>11175</v>
      </c>
      <c r="G15" s="29">
        <f t="shared" si="0"/>
        <v>-10350</v>
      </c>
      <c r="H15" s="42">
        <f>+E15+F15</f>
        <v>12000</v>
      </c>
      <c r="I15" s="35"/>
    </row>
    <row r="16" spans="2:9" ht="12.75" customHeight="1">
      <c r="B16" s="34" t="s">
        <v>3</v>
      </c>
      <c r="C16" s="32" t="s">
        <v>11</v>
      </c>
      <c r="D16" s="32"/>
      <c r="E16" s="39">
        <v>1190</v>
      </c>
      <c r="F16" s="29">
        <v>39605</v>
      </c>
      <c r="G16" s="29">
        <f t="shared" si="0"/>
        <v>-38415</v>
      </c>
      <c r="H16" s="42">
        <f>+E16+F16</f>
        <v>40795</v>
      </c>
      <c r="I16" s="35"/>
    </row>
    <row r="17" spans="2:9" ht="12.75" customHeight="1">
      <c r="B17" s="34" t="s">
        <v>3</v>
      </c>
      <c r="C17" s="32" t="s">
        <v>35</v>
      </c>
      <c r="D17" s="32"/>
      <c r="E17" s="39">
        <v>45</v>
      </c>
      <c r="F17" s="29">
        <v>30</v>
      </c>
      <c r="G17" s="29">
        <f t="shared" si="0"/>
        <v>15</v>
      </c>
      <c r="H17" s="42">
        <f>+E17+F17</f>
        <v>75</v>
      </c>
      <c r="I17" s="35"/>
    </row>
    <row r="18" spans="2:9" ht="12.75" customHeight="1">
      <c r="B18" s="34"/>
      <c r="C18" s="32" t="s">
        <v>33</v>
      </c>
      <c r="D18" s="32"/>
      <c r="E18" s="39">
        <v>9375</v>
      </c>
      <c r="F18" s="29"/>
      <c r="G18" s="29">
        <f t="shared" si="0"/>
        <v>9375</v>
      </c>
      <c r="H18" s="42"/>
      <c r="I18" s="35"/>
    </row>
    <row r="19" spans="2:9" ht="12.75" customHeight="1">
      <c r="B19" s="34"/>
      <c r="C19" s="32" t="s">
        <v>34</v>
      </c>
      <c r="D19" s="32"/>
      <c r="E19" s="39">
        <v>33635</v>
      </c>
      <c r="F19" s="29"/>
      <c r="G19" s="29">
        <f t="shared" si="0"/>
        <v>33635</v>
      </c>
      <c r="H19" s="42"/>
      <c r="I19" s="35"/>
    </row>
    <row r="20" spans="2:9" ht="12.75" customHeight="1">
      <c r="B20" s="34"/>
      <c r="C20" s="32" t="s">
        <v>36</v>
      </c>
      <c r="D20" s="32"/>
      <c r="E20" s="39">
        <v>535</v>
      </c>
      <c r="F20" s="29"/>
      <c r="G20" s="29">
        <f t="shared" si="0"/>
        <v>535</v>
      </c>
      <c r="H20" s="42"/>
      <c r="I20" s="37"/>
    </row>
    <row r="21" spans="2:9" ht="12">
      <c r="B21" s="34" t="s">
        <v>3</v>
      </c>
      <c r="C21" s="32" t="s">
        <v>12</v>
      </c>
      <c r="D21" s="32"/>
      <c r="E21" s="39">
        <v>4651.74</v>
      </c>
      <c r="F21" s="29">
        <v>5469.29</v>
      </c>
      <c r="G21" s="29">
        <f t="shared" si="0"/>
        <v>-817.5500000000002</v>
      </c>
      <c r="H21" s="42">
        <f>+E21</f>
        <v>4651.74</v>
      </c>
      <c r="I21" s="37">
        <v>5469.29</v>
      </c>
    </row>
    <row r="22" spans="2:9" ht="12">
      <c r="B22" s="34" t="s">
        <v>3</v>
      </c>
      <c r="C22" s="40" t="s">
        <v>13</v>
      </c>
      <c r="D22" s="32"/>
      <c r="E22" s="39">
        <f>SUM(E13:E21)</f>
        <v>50256.74</v>
      </c>
      <c r="F22" s="29">
        <v>62366.79</v>
      </c>
      <c r="G22" s="29">
        <f t="shared" si="0"/>
        <v>-12110.050000000003</v>
      </c>
      <c r="H22" s="42">
        <f>SUM(H13:H21)</f>
        <v>57521.74</v>
      </c>
      <c r="I22" s="37">
        <v>59004.29</v>
      </c>
    </row>
    <row r="23" spans="2:9" ht="12">
      <c r="B23" s="34" t="s">
        <v>3</v>
      </c>
      <c r="C23" s="32" t="s">
        <v>3</v>
      </c>
      <c r="D23" s="32"/>
      <c r="E23" s="39"/>
      <c r="F23" s="29"/>
      <c r="G23" s="29"/>
      <c r="H23" s="42"/>
      <c r="I23" s="35"/>
    </row>
    <row r="24" spans="2:9" ht="12">
      <c r="B24" s="34" t="s">
        <v>3</v>
      </c>
      <c r="C24" s="40" t="s">
        <v>14</v>
      </c>
      <c r="D24" s="32"/>
      <c r="E24" s="39">
        <f>+E22</f>
        <v>50256.74</v>
      </c>
      <c r="F24" s="29">
        <v>62366.79</v>
      </c>
      <c r="G24" s="29">
        <f t="shared" si="0"/>
        <v>-12110.050000000003</v>
      </c>
      <c r="H24" s="42">
        <f>+H22</f>
        <v>57521.74</v>
      </c>
      <c r="I24" s="35"/>
    </row>
    <row r="25" spans="2:9" ht="12">
      <c r="B25" s="34" t="s">
        <v>3</v>
      </c>
      <c r="C25" s="32" t="s">
        <v>3</v>
      </c>
      <c r="D25" s="32"/>
      <c r="E25" s="39"/>
      <c r="F25" s="29"/>
      <c r="G25" s="29"/>
      <c r="H25" s="42"/>
      <c r="I25" s="35"/>
    </row>
    <row r="26" spans="2:9" ht="12">
      <c r="B26" s="34" t="s">
        <v>3</v>
      </c>
      <c r="C26" s="40" t="s">
        <v>15</v>
      </c>
      <c r="D26" s="32"/>
      <c r="E26" s="39"/>
      <c r="F26" s="29"/>
      <c r="G26" s="29"/>
      <c r="H26" s="42"/>
      <c r="I26" s="35"/>
    </row>
    <row r="27" spans="2:9" ht="12">
      <c r="B27" s="34" t="s">
        <v>3</v>
      </c>
      <c r="C27" s="32" t="s">
        <v>16</v>
      </c>
      <c r="D27" s="32"/>
      <c r="E27" s="39">
        <v>5011.6</v>
      </c>
      <c r="F27" s="29">
        <v>6117.1</v>
      </c>
      <c r="G27" s="29">
        <f t="shared" si="0"/>
        <v>-1105.5</v>
      </c>
      <c r="H27" s="42">
        <f>+E27</f>
        <v>5011.6</v>
      </c>
      <c r="I27" s="37">
        <v>6117.1</v>
      </c>
    </row>
    <row r="28" spans="2:9" ht="12">
      <c r="B28" s="34" t="s">
        <v>3</v>
      </c>
      <c r="C28" s="32" t="s">
        <v>17</v>
      </c>
      <c r="D28" s="32"/>
      <c r="E28" s="39"/>
      <c r="F28" s="29">
        <v>0</v>
      </c>
      <c r="G28" s="29"/>
      <c r="H28" s="42"/>
      <c r="I28" s="37">
        <v>46332</v>
      </c>
    </row>
    <row r="29" spans="2:9" ht="12">
      <c r="B29" s="34" t="s">
        <v>3</v>
      </c>
      <c r="C29" s="32" t="s">
        <v>18</v>
      </c>
      <c r="D29" s="32"/>
      <c r="E29" s="39"/>
      <c r="F29" s="29">
        <v>46332</v>
      </c>
      <c r="G29" s="29">
        <f t="shared" si="0"/>
        <v>-46332</v>
      </c>
      <c r="H29" s="42">
        <f>+F29</f>
        <v>46332</v>
      </c>
      <c r="I29" s="35"/>
    </row>
    <row r="30" spans="2:9" ht="12">
      <c r="B30" s="34"/>
      <c r="C30" s="32" t="s">
        <v>37</v>
      </c>
      <c r="D30" s="32"/>
      <c r="E30" s="39">
        <v>44506</v>
      </c>
      <c r="F30" s="29"/>
      <c r="G30" s="29">
        <f t="shared" si="0"/>
        <v>44506</v>
      </c>
      <c r="H30" s="42"/>
      <c r="I30" s="35"/>
    </row>
    <row r="31" spans="2:9" ht="12">
      <c r="B31" s="34" t="s">
        <v>3</v>
      </c>
      <c r="C31" s="32" t="s">
        <v>19</v>
      </c>
      <c r="D31" s="32"/>
      <c r="E31" s="39">
        <v>968.4</v>
      </c>
      <c r="F31" s="29">
        <v>184.32</v>
      </c>
      <c r="G31" s="29">
        <f t="shared" si="0"/>
        <v>784.0799999999999</v>
      </c>
      <c r="H31" s="42">
        <f>+E31</f>
        <v>968.4</v>
      </c>
      <c r="I31" s="37">
        <v>184.32</v>
      </c>
    </row>
    <row r="32" spans="2:9" ht="12">
      <c r="B32" s="34" t="s">
        <v>3</v>
      </c>
      <c r="C32" s="32" t="s">
        <v>20</v>
      </c>
      <c r="D32" s="32"/>
      <c r="E32" s="39"/>
      <c r="F32" s="29">
        <v>72.6</v>
      </c>
      <c r="G32" s="29">
        <f t="shared" si="0"/>
        <v>-72.6</v>
      </c>
      <c r="H32" s="42"/>
      <c r="I32" s="37">
        <v>72.6</v>
      </c>
    </row>
    <row r="33" spans="2:9" ht="12">
      <c r="B33" s="34" t="s">
        <v>3</v>
      </c>
      <c r="C33" s="32" t="s">
        <v>21</v>
      </c>
      <c r="D33" s="32"/>
      <c r="E33" s="39"/>
      <c r="F33" s="29">
        <v>69.18</v>
      </c>
      <c r="G33" s="29">
        <f t="shared" si="0"/>
        <v>-69.18</v>
      </c>
      <c r="H33" s="42"/>
      <c r="I33" s="37">
        <v>69.18</v>
      </c>
    </row>
    <row r="34" spans="2:9" ht="12">
      <c r="B34" s="34" t="s">
        <v>3</v>
      </c>
      <c r="C34" s="32" t="s">
        <v>22</v>
      </c>
      <c r="D34" s="32"/>
      <c r="E34" s="39">
        <v>2.1</v>
      </c>
      <c r="F34" s="29">
        <v>126</v>
      </c>
      <c r="G34" s="29">
        <f t="shared" si="0"/>
        <v>-123.9</v>
      </c>
      <c r="H34" s="42">
        <f>+E34</f>
        <v>2.1</v>
      </c>
      <c r="I34" s="37">
        <v>126</v>
      </c>
    </row>
    <row r="35" spans="2:9" ht="12">
      <c r="B35" s="34" t="s">
        <v>3</v>
      </c>
      <c r="C35" s="32" t="s">
        <v>23</v>
      </c>
      <c r="D35" s="32"/>
      <c r="E35" s="39">
        <v>8</v>
      </c>
      <c r="F35" s="29">
        <v>14</v>
      </c>
      <c r="G35" s="29">
        <f t="shared" si="0"/>
        <v>-6</v>
      </c>
      <c r="H35" s="42">
        <f>+E35</f>
        <v>8</v>
      </c>
      <c r="I35" s="37">
        <v>14</v>
      </c>
    </row>
    <row r="36" spans="2:9" ht="12">
      <c r="B36" s="34" t="s">
        <v>3</v>
      </c>
      <c r="C36" s="40" t="s">
        <v>24</v>
      </c>
      <c r="D36" s="32"/>
      <c r="E36" s="39">
        <f>SUM(E27:E35)</f>
        <v>50496.1</v>
      </c>
      <c r="F36" s="29">
        <v>52915.2</v>
      </c>
      <c r="G36" s="29">
        <f t="shared" si="0"/>
        <v>-2419.0999999999985</v>
      </c>
      <c r="H36" s="42">
        <f>SUM(H27:H35)</f>
        <v>52322.1</v>
      </c>
      <c r="I36" s="37">
        <v>52915.2</v>
      </c>
    </row>
    <row r="37" spans="2:9" ht="12">
      <c r="B37" s="34" t="s">
        <v>3</v>
      </c>
      <c r="C37" s="32" t="s">
        <v>3</v>
      </c>
      <c r="D37" s="32"/>
      <c r="E37" s="39"/>
      <c r="F37" s="29"/>
      <c r="G37" s="29"/>
      <c r="H37" s="42"/>
      <c r="I37" s="35"/>
    </row>
    <row r="38" spans="2:9" ht="12">
      <c r="B38" s="34" t="s">
        <v>3</v>
      </c>
      <c r="C38" s="40" t="s">
        <v>25</v>
      </c>
      <c r="D38" s="32"/>
      <c r="E38" s="39">
        <f>+E24-E36</f>
        <v>-239.36000000000058</v>
      </c>
      <c r="F38" s="29">
        <v>9451.59</v>
      </c>
      <c r="G38" s="29">
        <f t="shared" si="0"/>
        <v>-9690.95</v>
      </c>
      <c r="H38" s="42">
        <f>+H24-H36</f>
        <v>5199.639999999999</v>
      </c>
      <c r="I38" s="38">
        <v>6089.090000000004</v>
      </c>
    </row>
    <row r="39" spans="2:9" ht="12">
      <c r="B39" s="34" t="s">
        <v>3</v>
      </c>
      <c r="C39" s="40" t="s">
        <v>3</v>
      </c>
      <c r="D39" s="32"/>
      <c r="E39" s="39"/>
      <c r="F39" s="29"/>
      <c r="G39" s="29"/>
      <c r="H39" s="42"/>
      <c r="I39" s="35"/>
    </row>
    <row r="40" spans="2:9" ht="12">
      <c r="B40" s="34" t="s">
        <v>3</v>
      </c>
      <c r="C40" s="40" t="s">
        <v>26</v>
      </c>
      <c r="D40" s="32"/>
      <c r="E40" s="39"/>
      <c r="F40" s="29"/>
      <c r="G40" s="29"/>
      <c r="H40" s="42"/>
      <c r="I40" s="35"/>
    </row>
    <row r="41" spans="2:9" ht="12">
      <c r="B41" s="34" t="s">
        <v>3</v>
      </c>
      <c r="C41" s="40" t="s">
        <v>3</v>
      </c>
      <c r="D41" s="32"/>
      <c r="E41" s="39"/>
      <c r="F41" s="29"/>
      <c r="G41" s="29"/>
      <c r="H41" s="42"/>
      <c r="I41" s="35"/>
    </row>
    <row r="42" spans="2:9" ht="12">
      <c r="B42" s="34" t="s">
        <v>3</v>
      </c>
      <c r="C42" s="40" t="s">
        <v>27</v>
      </c>
      <c r="D42" s="32"/>
      <c r="E42" s="39"/>
      <c r="F42" s="29"/>
      <c r="G42" s="29"/>
      <c r="H42" s="42"/>
      <c r="I42" s="35"/>
    </row>
    <row r="43" spans="2:9" ht="12">
      <c r="B43" s="34" t="s">
        <v>3</v>
      </c>
      <c r="C43" s="40" t="s">
        <v>3</v>
      </c>
      <c r="D43" s="32"/>
      <c r="E43" s="39"/>
      <c r="F43" s="29"/>
      <c r="G43" s="29"/>
      <c r="H43" s="42"/>
      <c r="I43" s="35"/>
    </row>
    <row r="44" spans="2:9" ht="12">
      <c r="B44" s="34" t="s">
        <v>3</v>
      </c>
      <c r="C44" s="40" t="s">
        <v>28</v>
      </c>
      <c r="D44" s="32"/>
      <c r="E44" s="39">
        <f>+E38+E40-E42</f>
        <v>-239.36000000000058</v>
      </c>
      <c r="F44" s="29">
        <v>9451.59</v>
      </c>
      <c r="G44" s="29">
        <f t="shared" si="0"/>
        <v>-9690.95</v>
      </c>
      <c r="H44" s="42">
        <f>+H38+H40-H42</f>
        <v>5199.639999999999</v>
      </c>
      <c r="I44" s="38">
        <v>6089.090000000004</v>
      </c>
    </row>
    <row r="45" spans="2:9" ht="12">
      <c r="B45" s="34" t="s">
        <v>3</v>
      </c>
      <c r="C45" s="32" t="s">
        <v>3</v>
      </c>
      <c r="D45" s="32"/>
      <c r="E45" s="29"/>
      <c r="F45" s="29"/>
      <c r="G45" s="29"/>
      <c r="H45" s="36"/>
      <c r="I45" s="35"/>
    </row>
    <row r="46" spans="2:9" ht="12" thickBot="1">
      <c r="B46" s="7"/>
      <c r="C46" s="33"/>
      <c r="D46" s="33"/>
      <c r="E46" s="33"/>
      <c r="F46" s="13"/>
      <c r="G46" s="20"/>
      <c r="H46" s="27"/>
      <c r="I46" s="27"/>
    </row>
    <row r="47" ht="12" thickTop="1"/>
    <row r="48" spans="2:8" ht="12.75">
      <c r="B48"/>
      <c r="C48"/>
      <c r="D48"/>
      <c r="E48"/>
      <c r="F48"/>
      <c r="G48"/>
      <c r="H48" s="22"/>
    </row>
    <row r="49" spans="2:8" ht="12.75">
      <c r="B49"/>
      <c r="C49"/>
      <c r="D49"/>
      <c r="E49"/>
      <c r="F49"/>
      <c r="G49"/>
      <c r="H49" s="22"/>
    </row>
    <row r="50" spans="2:8" ht="12.75">
      <c r="B50"/>
      <c r="C50"/>
      <c r="D50"/>
      <c r="E50"/>
      <c r="F50"/>
      <c r="G50"/>
      <c r="H50" s="22"/>
    </row>
    <row r="51" spans="2:8" ht="12.75">
      <c r="B51"/>
      <c r="C51"/>
      <c r="D51"/>
      <c r="E51"/>
      <c r="F51"/>
      <c r="G51"/>
      <c r="H51" s="22"/>
    </row>
    <row r="52" spans="2:8" ht="12.75">
      <c r="B52"/>
      <c r="C52"/>
      <c r="D52"/>
      <c r="E52"/>
      <c r="F52" s="17"/>
      <c r="G52" s="17"/>
      <c r="H52" s="22"/>
    </row>
    <row r="53" spans="2:8" ht="12.75">
      <c r="B53"/>
      <c r="C53"/>
      <c r="D53"/>
      <c r="E53"/>
      <c r="F53" s="17"/>
      <c r="G53" s="17"/>
      <c r="H53" s="22"/>
    </row>
    <row r="54" spans="2:8" ht="12.75">
      <c r="B54"/>
      <c r="C54"/>
      <c r="D54"/>
      <c r="E54"/>
      <c r="F54" s="17"/>
      <c r="G54" s="17"/>
      <c r="H54" s="22"/>
    </row>
    <row r="55" spans="2:8" ht="12.75">
      <c r="B55"/>
      <c r="C55"/>
      <c r="D55"/>
      <c r="E55"/>
      <c r="F55" s="17"/>
      <c r="G55" s="17"/>
      <c r="H55" s="22"/>
    </row>
    <row r="56" spans="2:8" ht="12.75">
      <c r="B56"/>
      <c r="C56"/>
      <c r="D56"/>
      <c r="E56"/>
      <c r="F56"/>
      <c r="G56"/>
      <c r="H56" s="22"/>
    </row>
  </sheetData>
  <sheetProtection/>
  <mergeCells count="7">
    <mergeCell ref="H9:I9"/>
    <mergeCell ref="C2:I2"/>
    <mergeCell ref="C3:I3"/>
    <mergeCell ref="C4:I4"/>
    <mergeCell ref="C5:I5"/>
    <mergeCell ref="C6:I6"/>
    <mergeCell ref="C7:I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97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.421875" style="0" customWidth="1"/>
    <col min="2" max="2" width="2.00390625" style="0" customWidth="1"/>
    <col min="3" max="3" width="9.140625" style="0" hidden="1" customWidth="1"/>
    <col min="4" max="4" width="31.57421875" style="0" customWidth="1"/>
  </cols>
  <sheetData>
    <row r="1" spans="1:7" ht="12.75">
      <c r="A1" s="58" t="s">
        <v>0</v>
      </c>
      <c r="B1" s="58"/>
      <c r="C1" s="58"/>
      <c r="D1" s="58"/>
      <c r="E1" s="58"/>
      <c r="F1" s="58"/>
      <c r="G1" s="59"/>
    </row>
    <row r="2" spans="1:7" ht="12.75">
      <c r="A2" s="60" t="s">
        <v>1</v>
      </c>
      <c r="B2" s="60"/>
      <c r="C2" s="60"/>
      <c r="D2" s="60"/>
      <c r="E2" s="60"/>
      <c r="F2" s="60"/>
      <c r="G2" s="61"/>
    </row>
    <row r="3" spans="1:7" ht="12.75">
      <c r="A3" s="60" t="s">
        <v>2</v>
      </c>
      <c r="B3" s="60"/>
      <c r="C3" s="60"/>
      <c r="D3" s="60"/>
      <c r="E3" s="60"/>
      <c r="F3" s="60"/>
      <c r="G3" s="60"/>
    </row>
    <row r="4" spans="1:7" ht="12.75">
      <c r="A4" s="60" t="s">
        <v>3</v>
      </c>
      <c r="B4" s="60"/>
      <c r="C4" s="60"/>
      <c r="D4" s="60"/>
      <c r="E4" s="60"/>
      <c r="F4" s="60"/>
      <c r="G4" s="60"/>
    </row>
    <row r="5" spans="1:7" ht="20.25">
      <c r="A5" s="62" t="s">
        <v>55</v>
      </c>
      <c r="B5" s="62"/>
      <c r="C5" s="62"/>
      <c r="D5" s="62"/>
      <c r="E5" s="62"/>
      <c r="F5" s="62"/>
      <c r="G5" s="62"/>
    </row>
    <row r="6" spans="1:7" ht="12.75">
      <c r="A6" s="63" t="s">
        <v>56</v>
      </c>
      <c r="B6" s="63"/>
      <c r="C6" s="63"/>
      <c r="D6" s="63"/>
      <c r="E6" s="63"/>
      <c r="F6" s="63"/>
      <c r="G6" s="63"/>
    </row>
    <row r="7" spans="1:6" ht="13.5" thickBot="1">
      <c r="A7" s="51"/>
      <c r="B7" s="51"/>
      <c r="C7" s="51"/>
      <c r="D7" s="51"/>
      <c r="E7" s="52" t="s">
        <v>40</v>
      </c>
      <c r="F7" s="52" t="s">
        <v>58</v>
      </c>
    </row>
    <row r="8" spans="1:5" ht="13.5" thickTop="1">
      <c r="A8" s="46" t="s">
        <v>41</v>
      </c>
      <c r="B8" s="46"/>
      <c r="C8" s="46"/>
      <c r="D8" s="46"/>
      <c r="E8" s="47"/>
    </row>
    <row r="9" spans="1:5" ht="12.75">
      <c r="A9" s="46"/>
      <c r="B9" s="46" t="s">
        <v>42</v>
      </c>
      <c r="C9" s="46"/>
      <c r="D9" s="46"/>
      <c r="E9" s="47"/>
    </row>
    <row r="10" spans="1:6" ht="12.75">
      <c r="A10" s="46"/>
      <c r="B10" s="46"/>
      <c r="C10" s="46" t="s">
        <v>43</v>
      </c>
      <c r="D10" s="46"/>
      <c r="E10" s="47"/>
      <c r="F10" s="47"/>
    </row>
    <row r="11" spans="1:6" ht="12.75">
      <c r="A11" s="46"/>
      <c r="B11" s="46"/>
      <c r="C11" s="46"/>
      <c r="D11" s="46" t="s">
        <v>44</v>
      </c>
      <c r="E11" s="47">
        <v>174404.74</v>
      </c>
      <c r="F11" s="47">
        <v>169753</v>
      </c>
    </row>
    <row r="12" spans="1:6" ht="13.5" thickBot="1">
      <c r="A12" s="46"/>
      <c r="B12" s="46"/>
      <c r="C12" s="46"/>
      <c r="D12" s="46" t="s">
        <v>45</v>
      </c>
      <c r="E12" s="48">
        <v>54380.89</v>
      </c>
      <c r="F12" s="48">
        <v>59271.99</v>
      </c>
    </row>
    <row r="13" spans="1:6" ht="13.5" thickBot="1">
      <c r="A13" s="46"/>
      <c r="B13" s="46"/>
      <c r="C13" s="46" t="s">
        <v>46</v>
      </c>
      <c r="D13" s="46"/>
      <c r="E13" s="49">
        <v>228785.63</v>
      </c>
      <c r="F13" s="49">
        <f>SUM(F11:F12)</f>
        <v>229024.99</v>
      </c>
    </row>
    <row r="14" spans="1:6" ht="13.5" thickBot="1">
      <c r="A14" s="46"/>
      <c r="B14" s="46" t="s">
        <v>47</v>
      </c>
      <c r="C14" s="46"/>
      <c r="D14" s="46"/>
      <c r="E14" s="49">
        <v>228785.63</v>
      </c>
      <c r="F14" s="49">
        <f>+F13</f>
        <v>229024.99</v>
      </c>
    </row>
    <row r="15" spans="1:6" ht="13.5" thickBot="1">
      <c r="A15" s="46" t="s">
        <v>48</v>
      </c>
      <c r="B15" s="46"/>
      <c r="C15" s="46"/>
      <c r="D15" s="46"/>
      <c r="E15" s="49">
        <v>228785.63</v>
      </c>
      <c r="F15" s="49">
        <f>+F14</f>
        <v>229024.99</v>
      </c>
    </row>
    <row r="16" spans="1:6" ht="13.5" thickBot="1">
      <c r="A16" s="46" t="s">
        <v>49</v>
      </c>
      <c r="B16" s="46"/>
      <c r="C16" s="46"/>
      <c r="D16" s="46"/>
      <c r="E16" s="49">
        <v>0</v>
      </c>
      <c r="F16" s="49">
        <v>0</v>
      </c>
    </row>
    <row r="17" spans="1:6" ht="13.5" thickBot="1">
      <c r="A17" s="46" t="s">
        <v>50</v>
      </c>
      <c r="B17" s="46"/>
      <c r="C17" s="46"/>
      <c r="D17" s="46"/>
      <c r="E17" s="50">
        <v>228785.63</v>
      </c>
      <c r="F17" s="50">
        <f>+F13</f>
        <v>229024.99</v>
      </c>
    </row>
    <row r="18" spans="1:6" ht="13.5" thickTop="1">
      <c r="A18" s="46" t="s">
        <v>51</v>
      </c>
      <c r="B18" s="46"/>
      <c r="C18" s="46"/>
      <c r="D18" s="46"/>
      <c r="E18" s="47"/>
      <c r="F18" s="47"/>
    </row>
    <row r="19" spans="1:6" ht="12.75">
      <c r="A19" s="46"/>
      <c r="B19" s="46" t="s">
        <v>52</v>
      </c>
      <c r="C19" s="46"/>
      <c r="D19" s="46"/>
      <c r="E19" s="47">
        <v>229024.99</v>
      </c>
      <c r="F19" s="47">
        <v>223573.4</v>
      </c>
    </row>
    <row r="20" spans="1:6" ht="13.5" thickBot="1">
      <c r="A20" s="46"/>
      <c r="B20" s="46"/>
      <c r="C20" s="46" t="s">
        <v>53</v>
      </c>
      <c r="D20" s="46" t="s">
        <v>57</v>
      </c>
      <c r="E20" s="48">
        <v>-239.36</v>
      </c>
      <c r="F20" s="48">
        <v>9451.59</v>
      </c>
    </row>
    <row r="21" spans="1:6" ht="13.5" thickBot="1">
      <c r="A21" s="46" t="s">
        <v>54</v>
      </c>
      <c r="B21" s="46"/>
      <c r="C21" s="46"/>
      <c r="D21" s="46"/>
      <c r="E21" s="50">
        <v>228785.63</v>
      </c>
      <c r="F21" s="50">
        <v>229024.99</v>
      </c>
    </row>
    <row r="22" spans="1:6" ht="15.75" thickTop="1">
      <c r="A22" s="45"/>
      <c r="B22" s="45"/>
      <c r="C22" s="45"/>
      <c r="D22" s="45"/>
      <c r="E22" s="45"/>
      <c r="F22" s="47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  <headerFooter>
    <oddHeader>&amp;CCouncil of Woodwork Clubs Inc
Balance Sheet 30 June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&amp; Loss (Last Year Analysis)</dc:title>
  <dc:subject/>
  <dc:creator>MYOB Technology Pty Ltd</dc:creator>
  <cp:keywords/>
  <dc:description/>
  <cp:lastModifiedBy>Alison Dews</cp:lastModifiedBy>
  <cp:lastPrinted>2017-02-09T05:39:24Z</cp:lastPrinted>
  <dcterms:created xsi:type="dcterms:W3CDTF">2000-09-06T18:25:46Z</dcterms:created>
  <dcterms:modified xsi:type="dcterms:W3CDTF">2017-02-09T05:45:02Z</dcterms:modified>
  <cp:category/>
  <cp:version/>
  <cp:contentType/>
  <cp:contentStatus/>
</cp:coreProperties>
</file>